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80" yWindow="65436" windowWidth="18280" windowHeight="138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<sst xmlns="http://schemas.openxmlformats.org/spreadsheetml/2006/main" count="31" uniqueCount="23">
  <si>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タイヤ外径</t>
  </si>
  <si>
    <t>１速ギア比</t>
  </si>
  <si>
    <t>２速ギア比</t>
  </si>
  <si>
    <t>３速ギア比</t>
  </si>
  <si>
    <t>４速ギア比</t>
  </si>
  <si>
    <t>５速ギア比</t>
  </si>
  <si>
    <t>ファイナルギア比</t>
  </si>
  <si>
    <t>mm</t>
  </si>
  <si>
    <t>変速後回転数</t>
  </si>
  <si>
    <t>総減速比</t>
  </si>
  <si>
    <t>１速</t>
  </si>
  <si>
    <t>２速</t>
  </si>
  <si>
    <t>３速</t>
  </si>
  <si>
    <t>４速</t>
  </si>
  <si>
    <t>５速</t>
  </si>
  <si>
    <t>km/h</t>
  </si>
  <si>
    <t>rpm</t>
  </si>
  <si>
    <t>タイヤ直径</t>
  </si>
  <si>
    <t>km</t>
  </si>
  <si>
    <t xml:space="preserve">      </t>
  </si>
  <si>
    <t>rpm時</t>
  </si>
  <si>
    <t>ー</t>
  </si>
  <si>
    <t>T/Fギア比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</si>
</sst>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.00000000"/>
    <numFmt numFmtId="181" formatCode="0.0000000"/>
    <numFmt numFmtId="182" formatCode="0.00000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medium"/>
      <top>
        <color indexed="63"/>
      </top>
      <bottom style="medium"/>
      <diagonal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79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4" xfId="0" applyBorder="1" applyAlignment="1">
      <alignment horizontal="righ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2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1" xfId="0" applyFill="1" applyBorder="1" applyAlignment="1">
      <alignment horizontal="right"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 horizontal="center"/>
    </xf>
    <xf numFmtId="179" fontId="0" fillId="0" borderId="17" xfId="0" applyNumberFormat="1" applyBorder="1" applyAlignment="1">
      <alignment/>
    </xf>
    <xf numFmtId="0" fontId="0" fillId="0" borderId="26" xfId="0" applyBorder="1" applyAlignment="1">
      <alignment horizontal="center"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O11"/>
  <sheetViews>
    <sheetView tabSelected="1" workbookViewId="0" topLeftCell="A1">
      <selection activeCell="G15" sqref="G15"/>
    </sheetView>
  </sheetViews>
  <sheetFormatPr defaultColWidth="13.00390625" defaultRowHeight="13.5"/>
  <cols>
    <col min="1" max="1" width="7.875" style="0" customWidth="1"/>
    <col min="2" max="2" width="15.00390625" style="0" bestFit="1" customWidth="1"/>
    <col min="4" max="4" width="4.125" style="0" bestFit="1" customWidth="1"/>
    <col min="5" max="5" width="4.125" style="0" customWidth="1"/>
    <col min="6" max="6" width="12.875" style="1" customWidth="1"/>
    <col min="8" max="8" width="2.375" style="0" customWidth="1"/>
    <col min="9" max="9" width="13.875" style="0" bestFit="1" customWidth="1"/>
    <col min="10" max="10" width="5.625" style="0" bestFit="1" customWidth="1"/>
    <col min="11" max="11" width="2.375" style="0" customWidth="1"/>
    <col min="12" max="12" width="12.50390625" style="0" bestFit="1" customWidth="1"/>
    <col min="13" max="13" width="4.375" style="0" bestFit="1" customWidth="1"/>
    <col min="14" max="14" width="3.50390625" style="0" customWidth="1"/>
    <col min="15" max="15" width="13.875" style="0" bestFit="1" customWidth="1"/>
    <col min="16" max="16" width="5.625" style="0" bestFit="1" customWidth="1"/>
    <col min="17" max="17" width="12.50390625" style="0" bestFit="1" customWidth="1"/>
    <col min="18" max="18" width="4.375" style="0" bestFit="1" customWidth="1"/>
    <col min="19" max="19" width="5.625" style="0" customWidth="1"/>
    <col min="20" max="20" width="13.875" style="0" bestFit="1" customWidth="1"/>
    <col min="21" max="21" width="5.625" style="0" bestFit="1" customWidth="1"/>
    <col min="23" max="23" width="4.375" style="0" bestFit="1" customWidth="1"/>
  </cols>
  <sheetData>
    <row r="2" ht="18" thickBot="1"/>
    <row r="3" spans="2:13" ht="16.5">
      <c r="B3" s="17" t="s">
        <v>17</v>
      </c>
      <c r="C3" s="18">
        <v>691</v>
      </c>
      <c r="D3" s="19" t="s">
        <v>7</v>
      </c>
      <c r="F3" s="26"/>
      <c r="G3" s="27" t="s">
        <v>9</v>
      </c>
      <c r="H3" s="28"/>
      <c r="I3" s="29">
        <v>1000</v>
      </c>
      <c r="J3" s="30" t="s">
        <v>20</v>
      </c>
      <c r="K3" s="28"/>
      <c r="L3" s="31" t="s">
        <v>8</v>
      </c>
      <c r="M3" s="32"/>
    </row>
    <row r="4" spans="2:15" ht="16.5" customHeight="1" hidden="1">
      <c r="B4" s="20" t="s">
        <v>0</v>
      </c>
      <c r="C4" s="16">
        <f>(C3*3.1415)/1000000</f>
        <v>0.0021707765</v>
      </c>
      <c r="D4" s="21" t="s">
        <v>18</v>
      </c>
      <c r="F4" s="33"/>
      <c r="G4" s="3"/>
      <c r="H4" s="6"/>
      <c r="I4" s="9"/>
      <c r="J4" s="4"/>
      <c r="K4" s="6"/>
      <c r="L4" s="15"/>
      <c r="M4" s="34"/>
      <c r="O4" t="s">
        <v>19</v>
      </c>
    </row>
    <row r="5" spans="2:13" ht="16.5">
      <c r="B5" s="20" t="s">
        <v>1</v>
      </c>
      <c r="C5" s="2">
        <v>4.031</v>
      </c>
      <c r="D5" s="22"/>
      <c r="F5" s="33" t="s">
        <v>10</v>
      </c>
      <c r="G5" s="5">
        <f>C5*C10*C11</f>
        <v>28.599945</v>
      </c>
      <c r="H5" s="6"/>
      <c r="I5" s="12">
        <f>((I3/G5)*60)*C4</f>
        <v>4.5540853312829785</v>
      </c>
      <c r="J5" s="7" t="s">
        <v>15</v>
      </c>
      <c r="K5" s="6"/>
      <c r="L5" s="14">
        <f>((I5/C4)/60)*G6</f>
        <v>593.1530637558917</v>
      </c>
      <c r="M5" s="35" t="s">
        <v>16</v>
      </c>
    </row>
    <row r="6" spans="2:13" ht="16.5">
      <c r="B6" s="20" t="s">
        <v>2</v>
      </c>
      <c r="C6" s="2">
        <v>2.391</v>
      </c>
      <c r="D6" s="22"/>
      <c r="F6" s="33" t="s">
        <v>11</v>
      </c>
      <c r="G6" s="5">
        <f>C6*C10*C11</f>
        <v>16.964145</v>
      </c>
      <c r="H6" s="6"/>
      <c r="I6" s="8">
        <f>((I3/G6)*60)*C4</f>
        <v>7.677757411293054</v>
      </c>
      <c r="J6" s="7" t="s">
        <v>15</v>
      </c>
      <c r="K6" s="6"/>
      <c r="L6" s="10">
        <f>((I6/C4)/60)*G7</f>
        <v>632.7896277708072</v>
      </c>
      <c r="M6" s="35" t="s">
        <v>16</v>
      </c>
    </row>
    <row r="7" spans="2:13" ht="16.5">
      <c r="B7" s="20" t="s">
        <v>3</v>
      </c>
      <c r="C7" s="2">
        <v>1.513</v>
      </c>
      <c r="D7" s="22"/>
      <c r="F7" s="33" t="s">
        <v>12</v>
      </c>
      <c r="G7" s="5">
        <f>C7*C10*C11</f>
        <v>10.734735</v>
      </c>
      <c r="H7" s="6"/>
      <c r="I7" s="11">
        <f>((I3/G7)*60)*C4</f>
        <v>12.13319099167329</v>
      </c>
      <c r="J7" s="7" t="s">
        <v>15</v>
      </c>
      <c r="K7" s="6"/>
      <c r="L7" s="10">
        <f>((I7/C4)/60)*G8</f>
        <v>660.9385327164574</v>
      </c>
      <c r="M7" s="35" t="s">
        <v>16</v>
      </c>
    </row>
    <row r="8" spans="2:13" ht="16.5">
      <c r="B8" s="20" t="s">
        <v>4</v>
      </c>
      <c r="C8" s="2">
        <v>1</v>
      </c>
      <c r="D8" s="22"/>
      <c r="F8" s="33" t="s">
        <v>13</v>
      </c>
      <c r="G8" s="5">
        <f>C8*C10*C11</f>
        <v>7.095000000000001</v>
      </c>
      <c r="H8" s="6"/>
      <c r="I8" s="11">
        <f>((I3/G8)*60)*C4</f>
        <v>18.357517970401688</v>
      </c>
      <c r="J8" s="7" t="s">
        <v>15</v>
      </c>
      <c r="K8" s="6"/>
      <c r="L8" s="13">
        <f>((I8/C4)/60)*G9</f>
        <v>790.0000000000001</v>
      </c>
      <c r="M8" s="35" t="s">
        <v>16</v>
      </c>
    </row>
    <row r="9" spans="2:13" ht="18" thickBot="1">
      <c r="B9" s="20" t="s">
        <v>5</v>
      </c>
      <c r="C9" s="2">
        <v>0.79</v>
      </c>
      <c r="D9" s="22"/>
      <c r="F9" s="36" t="s">
        <v>14</v>
      </c>
      <c r="G9" s="37">
        <f>C9*C10*C11</f>
        <v>5.605050000000001</v>
      </c>
      <c r="H9" s="38"/>
      <c r="I9" s="39">
        <f>((I3/G9)*60)*C4</f>
        <v>23.23736451949581</v>
      </c>
      <c r="J9" s="40" t="s">
        <v>15</v>
      </c>
      <c r="K9" s="38"/>
      <c r="L9" s="41" t="s">
        <v>21</v>
      </c>
      <c r="M9" s="42" t="s">
        <v>16</v>
      </c>
    </row>
    <row r="10" spans="2:4" ht="16.5">
      <c r="B10" s="20" t="s">
        <v>22</v>
      </c>
      <c r="C10" s="2">
        <v>1.32</v>
      </c>
      <c r="D10" s="22"/>
    </row>
    <row r="11" spans="2:4" ht="18" thickBot="1">
      <c r="B11" s="23" t="s">
        <v>6</v>
      </c>
      <c r="C11" s="24">
        <v>5.375</v>
      </c>
      <c r="D11" s="25"/>
    </row>
  </sheetData>
  <mergeCells count="5">
    <mergeCell ref="D5:D11"/>
    <mergeCell ref="I4:J4"/>
    <mergeCell ref="H3:H9"/>
    <mergeCell ref="K3:K9"/>
    <mergeCell ref="L3:M3"/>
  </mergeCells>
  <printOptions/>
  <pageMargins left="0.7874015748031497" right="0.7874015748031497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（株）タニグチ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宇夫方 伸一</dc:creator>
  <cp:keywords/>
  <dc:description/>
  <cp:lastModifiedBy>宇夫方 伸一</cp:lastModifiedBy>
  <dcterms:created xsi:type="dcterms:W3CDTF">2010-09-27T05:22:41Z</dcterms:created>
  <cp:category/>
  <cp:version/>
  <cp:contentType/>
  <cp:contentStatus/>
</cp:coreProperties>
</file>